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JEDNOSTAVNA NABAVA\JEDNOSTAVNA NABAVA 2024\01. Uredski materijal\"/>
    </mc:Choice>
  </mc:AlternateContent>
  <xr:revisionPtr revIDLastSave="0" documentId="13_ncr:1_{AC3F2D01-B444-42EB-94C0-9D619C735EA1}" xr6:coauthVersionLast="47" xr6:coauthVersionMax="47" xr10:uidLastSave="{00000000-0000-0000-0000-000000000000}"/>
  <bookViews>
    <workbookView xWindow="-120" yWindow="-120" windowWidth="29040" windowHeight="15840" xr2:uid="{641BC4E8-7A18-41A5-8952-B68F38916A2B}"/>
  </bookViews>
  <sheets>
    <sheet name="Troškovnik JN 01_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G82" i="1"/>
  <c r="G83" i="1"/>
  <c r="G84" i="1"/>
  <c r="G85" i="1"/>
  <c r="G86" i="1"/>
  <c r="G87" i="1"/>
  <c r="G88" i="1"/>
  <c r="G89" i="1"/>
  <c r="G90" i="1"/>
  <c r="G91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8" i="1"/>
  <c r="G92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G93" i="1" l="1"/>
  <c r="G94" i="1" s="1"/>
</calcChain>
</file>

<file path=xl/sharedStrings.xml><?xml version="1.0" encoding="utf-8"?>
<sst xmlns="http://schemas.openxmlformats.org/spreadsheetml/2006/main" count="186" uniqueCount="109">
  <si>
    <t>NARUČITELJ: Libertas - Dubrovnik d.o.o.</t>
  </si>
  <si>
    <t>ADRESA: Ogarići 12, 20236 Mokošica</t>
  </si>
  <si>
    <t>OIB:36411681446</t>
  </si>
  <si>
    <t>Red.br</t>
  </si>
  <si>
    <t>Artikal</t>
  </si>
  <si>
    <t>Naziv artikla</t>
  </si>
  <si>
    <t>Jed.mjere</t>
  </si>
  <si>
    <t>Količina</t>
  </si>
  <si>
    <t>Jed. Cijena</t>
  </si>
  <si>
    <t>Ukupno</t>
  </si>
  <si>
    <t>KOM</t>
  </si>
  <si>
    <t>FOTOKOPIRNI PAPIR COLOR COPY A3 250gr</t>
  </si>
  <si>
    <t>STALAK ZA SELOTEJP</t>
  </si>
  <si>
    <t>KUT</t>
  </si>
  <si>
    <t>SELOTEJP MALI</t>
  </si>
  <si>
    <t>SELOTEJP ŠIROKI VELIKI 48/66</t>
  </si>
  <si>
    <t>SELOTEJP ŠIROKI VELIKI 48/66 OBOSTRANI</t>
  </si>
  <si>
    <t>PAPIR TRGOVAČKI</t>
  </si>
  <si>
    <t>KOREKTOR U TRACI</t>
  </si>
  <si>
    <t>BILJEŽNICA B4 300 D T.U.LM</t>
  </si>
  <si>
    <t>BLOK</t>
  </si>
  <si>
    <t>NALOG ZA IZDAVANJE IZDATNICA I-17/NCR</t>
  </si>
  <si>
    <t>PAK</t>
  </si>
  <si>
    <t>GUMICA ZA BRISANJE</t>
  </si>
  <si>
    <t>MAŠINA HEFT (SPAJALICA PRIMULA 12)</t>
  </si>
  <si>
    <t>REGISTRATOR A4 ŠIROKI</t>
  </si>
  <si>
    <t>REGISTRATOR A5 ŠIROKI</t>
  </si>
  <si>
    <t>REGISTRATOR A4 USKI</t>
  </si>
  <si>
    <t>GUMICE ZA SPISE 100MM 1 KG</t>
  </si>
  <si>
    <t>KG</t>
  </si>
  <si>
    <t>OLOVKA TEHNIČKA 0,5</t>
  </si>
  <si>
    <t>MINE 0,5 HB</t>
  </si>
  <si>
    <t>ADING ROLA 80X12X50 M TERMO</t>
  </si>
  <si>
    <t>FASCIKLA KARTONSKA</t>
  </si>
  <si>
    <t>RAVNALO 300 mm</t>
  </si>
  <si>
    <t>BLOK SAMOLJEPLJIVI</t>
  </si>
  <si>
    <t>PODLOGA ZA MIŠA</t>
  </si>
  <si>
    <t>BLOK ZA BILJEŠKE A5</t>
  </si>
  <si>
    <t>KEMIJSKA PILOT G-2 05</t>
  </si>
  <si>
    <t>KEMIJSKA K-15 SCHNEIDER</t>
  </si>
  <si>
    <t>REGISTRATOR PVC ULOŽNI D-3610</t>
  </si>
  <si>
    <t>SET</t>
  </si>
  <si>
    <t>PLOČA PODLOŽNA SA ŠTIPALJKOM</t>
  </si>
  <si>
    <t>LADICA ZA SPISE 3/1 ŽICA</t>
  </si>
  <si>
    <t>KARTON PREGRADNI A4 1/10</t>
  </si>
  <si>
    <t>Mjesto i datum:</t>
  </si>
  <si>
    <t xml:space="preserve"> Potpis odgovorne osobe:</t>
  </si>
  <si>
    <t>________________________________</t>
  </si>
  <si>
    <t>_________________________________</t>
  </si>
  <si>
    <t>OMOT</t>
  </si>
  <si>
    <t>HUB-3 univerzalni nalog za plaćanje 1+2; Komplet 3 lista, 15 x 10,2 cm; set za ručno popunjavanje-300493</t>
  </si>
  <si>
    <t xml:space="preserve">TROŠKOVNIK-  Prilog 1. Dokumentacije o nabavi </t>
  </si>
  <si>
    <t>KVAČICE CRNE 32MM  12/1 36151</t>
  </si>
  <si>
    <t>SPECIFIKACIJA NOVCA /POPIS NOVCA U EUR</t>
  </si>
  <si>
    <t>PASICE</t>
  </si>
  <si>
    <t>DNEVNIK BLAGAJNIČKI 8008 1-28/A-NCR</t>
  </si>
  <si>
    <t>ROLE ADING 57mm, 1+0</t>
  </si>
  <si>
    <t>SPAJALICE  BR. 3 1/100</t>
  </si>
  <si>
    <t>KLAMARICE - SPOJNICE ZA HEFT MAŠINE 24/6-1000</t>
  </si>
  <si>
    <t>PAPIR FOTOKOPIRNI A3 BIJELI  80 gr</t>
  </si>
  <si>
    <t>KUVERTE SREDNJE (176x250 B5-SGŠ)</t>
  </si>
  <si>
    <t>KUVERTE VELIKE (230X360 1000-SGŠ)</t>
  </si>
  <si>
    <t>KOREKTOR EKO 20 ML</t>
  </si>
  <si>
    <t>VRPCA ZA DIGITRON</t>
  </si>
  <si>
    <t>BILJEŽNICA A4 96 D T.U.</t>
  </si>
  <si>
    <t>ZADAĆE MALE BILJEŽNICA A5</t>
  </si>
  <si>
    <t>ŠKARE 18 CM</t>
  </si>
  <si>
    <t>FASCIKLE PVC OBIČNE UR A4</t>
  </si>
  <si>
    <t>BUŠILICA ZA PAPIR MET.</t>
  </si>
  <si>
    <t>UPLATNICE</t>
  </si>
  <si>
    <t>ISPLATNICE</t>
  </si>
  <si>
    <t>TEXTMARKER 4/1 ETUI</t>
  </si>
  <si>
    <t>FASCIKL PVC SA KLIZNOM MEHANIKOM</t>
  </si>
  <si>
    <t>KUVERTE PLAVE 125X176 B6-5 LATEKS</t>
  </si>
  <si>
    <t>AR ABECEDA ZA REGISTAR 710500</t>
  </si>
  <si>
    <t>PUTNI RADNI LIST ZA OSOBNO VOZILO UT-VI-1</t>
  </si>
  <si>
    <t>ETIKETA ZA NATPIS</t>
  </si>
  <si>
    <t>UREDSKA KOCKA ZA PAPIR 11 x 9</t>
  </si>
  <si>
    <t>PAPIR ZA UREDSKU KOCKU 11 x 9</t>
  </si>
  <si>
    <t>KALKULATORI STOLNI MALI RAZNI</t>
  </si>
  <si>
    <t>SELOTEJP PROZIRNI VEĆI 25 X 66</t>
  </si>
  <si>
    <t>ZRAK KOMPR.  400ML</t>
  </si>
  <si>
    <t>KEMIJSKA PILOT Roler BX RT V5-L plava</t>
  </si>
  <si>
    <t>KARTA HRVATSKE</t>
  </si>
  <si>
    <t>TERMO ROLA 57x20x12 ZA FISKALNU BLAGAJNU "CABRIO BUS"</t>
  </si>
  <si>
    <t>ŠPAGA 040/2 60 m</t>
  </si>
  <si>
    <t>FLOMASTER MARKER 3MM PERM.</t>
  </si>
  <si>
    <t>PAPIR FOTOKOPIRNI COPY PRINT A4 80g/m2-500 listova</t>
  </si>
  <si>
    <t>KUVERTE BIJELE 125 X 176</t>
  </si>
  <si>
    <t>ULOŠCI BATERIJE DURACELL PLUS POWER - D LR20 -  1,5 ALKALINE</t>
  </si>
  <si>
    <t>BUŠILICA ZA PAPIR MAPED 20</t>
  </si>
  <si>
    <t>KEMIJSKA PILOT BP -145-F-L PLAVA</t>
  </si>
  <si>
    <t>FASCIKLE PVC PP L A4</t>
  </si>
  <si>
    <t>FASCIKLE PVC U A4</t>
  </si>
  <si>
    <t>PLOČA MAGNETNA 60x80 HERLITZ</t>
  </si>
  <si>
    <t>BILJEŽNICA A5 SA ABECEDEOM</t>
  </si>
  <si>
    <t>LASTIKA 5mm x 150mm</t>
  </si>
  <si>
    <t>ŠPAGA 2,5/2 200M 956930</t>
  </si>
  <si>
    <t>FASCIKL PP SA ZATVARAČEM A4 HELITZ 876208</t>
  </si>
  <si>
    <t>KARTON PREGRADNI A4 100/1 522566</t>
  </si>
  <si>
    <t>SPUŽVICA FI 8.5cm FOR.OF</t>
  </si>
  <si>
    <t>ZADAĆA A5 RAČUNSKA (debele korice)</t>
  </si>
  <si>
    <t>VREĆICE ZA POKLONE - boca</t>
  </si>
  <si>
    <t>MARAMICE ZA ČIŠĆENJE PC VLAŽNE</t>
  </si>
  <si>
    <t>ETUI PVC ZA ID (KARTICE 85,6mmX 53,98 mm)</t>
  </si>
  <si>
    <t>PDV:</t>
  </si>
  <si>
    <t>UKUPNO BEZ PDV-A:</t>
  </si>
  <si>
    <t>UKUPNO S PDV-OM:</t>
  </si>
  <si>
    <t>PRIVJESCI PVC ZA KLJUČEVE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</si>
</sst>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8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0" borderId="0"/>
    <xf numFmtId="0" fontId="3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9" applyNumberFormat="0" applyAlignment="0" applyProtection="0"/>
    <xf numFmtId="0" fontId="13" fillId="7" borderId="12" applyNumberFormat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9" applyNumberFormat="0" applyAlignment="0" applyProtection="0"/>
    <xf numFmtId="0" fontId="20" fillId="0" borderId="11" applyNumberFormat="0" applyFill="0" applyAlignment="0" applyProtection="0"/>
    <xf numFmtId="0" fontId="21" fillId="4" borderId="0" applyNumberFormat="0" applyBorder="0" applyAlignment="0" applyProtection="0"/>
    <xf numFmtId="0" fontId="3" fillId="0" borderId="0"/>
    <xf numFmtId="0" fontId="3" fillId="8" borderId="13" applyNumberFormat="0" applyFont="0" applyAlignment="0" applyProtection="0"/>
    <xf numFmtId="0" fontId="22" fillId="6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</cellStyleXfs>
  <cellXfs count="39">
    <xf numFmtId="0" fontId="0" fillId="0" borderId="0" xfId="0"/>
    <xf numFmtId="3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3" fontId="5" fillId="0" borderId="0" xfId="0" applyNumberFormat="1" applyFont="1"/>
    <xf numFmtId="164" fontId="5" fillId="0" borderId="0" xfId="0" applyNumberFormat="1" applyFont="1"/>
    <xf numFmtId="0" fontId="5" fillId="0" borderId="0" xfId="0" applyFont="1"/>
    <xf numFmtId="1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center"/>
    </xf>
    <xf numFmtId="1" fontId="6" fillId="0" borderId="1" xfId="2" quotePrefix="1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left" vertical="center"/>
    </xf>
    <xf numFmtId="3" fontId="6" fillId="0" borderId="1" xfId="2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2" fontId="6" fillId="0" borderId="1" xfId="2" applyNumberFormat="1" applyFont="1" applyBorder="1" applyAlignment="1">
      <alignment horizontal="left" vertical="center" wrapText="1"/>
    </xf>
    <xf numFmtId="4" fontId="5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1" fontId="9" fillId="0" borderId="0" xfId="0" applyNumberFormat="1" applyFont="1" applyAlignment="1">
      <alignment horizontal="left"/>
    </xf>
    <xf numFmtId="0" fontId="9" fillId="0" borderId="0" xfId="0" applyFont="1"/>
    <xf numFmtId="4" fontId="6" fillId="0" borderId="0" xfId="0" applyNumberFormat="1" applyFont="1"/>
    <xf numFmtId="1" fontId="5" fillId="33" borderId="1" xfId="0" applyNumberFormat="1" applyFont="1" applyFill="1" applyBorder="1" applyAlignment="1">
      <alignment horizontal="center" vertical="center" wrapText="1"/>
    </xf>
    <xf numFmtId="1" fontId="5" fillId="33" borderId="1" xfId="0" applyNumberFormat="1" applyFont="1" applyFill="1" applyBorder="1" applyAlignment="1">
      <alignment horizontal="center" vertical="center"/>
    </xf>
    <xf numFmtId="0" fontId="5" fillId="33" borderId="1" xfId="0" applyFont="1" applyFill="1" applyBorder="1" applyAlignment="1">
      <alignment horizontal="center" vertical="center"/>
    </xf>
    <xf numFmtId="0" fontId="5" fillId="33" borderId="1" xfId="0" applyFont="1" applyFill="1" applyBorder="1" applyAlignment="1">
      <alignment horizontal="left" vertical="center"/>
    </xf>
    <xf numFmtId="3" fontId="5" fillId="33" borderId="1" xfId="0" applyNumberFormat="1" applyFont="1" applyFill="1" applyBorder="1" applyAlignment="1">
      <alignment horizontal="center" vertical="center"/>
    </xf>
    <xf numFmtId="164" fontId="5" fillId="33" borderId="1" xfId="0" applyNumberFormat="1" applyFont="1" applyFill="1" applyBorder="1" applyAlignment="1">
      <alignment horizontal="center" vertical="center"/>
    </xf>
    <xf numFmtId="2" fontId="7" fillId="33" borderId="2" xfId="2" applyNumberFormat="1" applyFont="1" applyFill="1" applyBorder="1" applyAlignment="1">
      <alignment horizontal="right" vertical="center" wrapText="1"/>
    </xf>
    <xf numFmtId="2" fontId="7" fillId="33" borderId="3" xfId="2" applyNumberFormat="1" applyFont="1" applyFill="1" applyBorder="1" applyAlignment="1">
      <alignment horizontal="right" vertical="center" wrapText="1"/>
    </xf>
    <xf numFmtId="2" fontId="7" fillId="33" borderId="4" xfId="2" applyNumberFormat="1" applyFont="1" applyFill="1" applyBorder="1" applyAlignment="1">
      <alignment horizontal="right" vertical="center" wrapText="1"/>
    </xf>
    <xf numFmtId="4" fontId="6" fillId="33" borderId="1" xfId="0" applyNumberFormat="1" applyFont="1" applyFill="1" applyBorder="1" applyAlignment="1">
      <alignment vertical="center"/>
    </xf>
    <xf numFmtId="2" fontId="7" fillId="33" borderId="2" xfId="2" applyNumberFormat="1" applyFont="1" applyFill="1" applyBorder="1" applyAlignment="1">
      <alignment horizontal="right" vertical="center" wrapText="1"/>
    </xf>
    <xf numFmtId="2" fontId="7" fillId="33" borderId="3" xfId="2" applyNumberFormat="1" applyFont="1" applyFill="1" applyBorder="1" applyAlignment="1">
      <alignment horizontal="right" vertical="center" wrapText="1"/>
    </xf>
    <xf numFmtId="2" fontId="7" fillId="33" borderId="4" xfId="2" applyNumberFormat="1" applyFont="1" applyFill="1" applyBorder="1" applyAlignment="1">
      <alignment horizontal="right" vertical="center" wrapText="1"/>
    </xf>
    <xf numFmtId="49" fontId="7" fillId="0" borderId="0" xfId="1" applyNumberFormat="1" applyFont="1" applyAlignment="1">
      <alignment horizontal="left"/>
    </xf>
    <xf numFmtId="49" fontId="7" fillId="0" borderId="0" xfId="1" applyNumberFormat="1" applyFont="1" applyAlignment="1">
      <alignment horizontal="center" vertical="center"/>
    </xf>
    <xf numFmtId="1" fontId="5" fillId="0" borderId="5" xfId="0" applyNumberFormat="1" applyFont="1" applyBorder="1" applyAlignment="1">
      <alignment horizontal="left"/>
    </xf>
  </cellXfs>
  <cellStyles count="45">
    <cellStyle name="20% - Accent1 2" xfId="3" xr:uid="{D8E0AC9A-DBFA-4199-A1A5-EA9E028D9A92}"/>
    <cellStyle name="20% - Accent2 2" xfId="4" xr:uid="{DE541585-55DE-417F-B6A3-559C4F14793B}"/>
    <cellStyle name="20% - Accent3 2" xfId="5" xr:uid="{87D768E5-2977-4AD4-B807-0DE867456F09}"/>
    <cellStyle name="20% - Accent4 2" xfId="6" xr:uid="{9B95F5BD-2A5F-4997-8C53-BA3D8C91CE4C}"/>
    <cellStyle name="20% - Accent5 2" xfId="7" xr:uid="{A828BA9A-4D79-4BF1-BD02-4012EC5CB210}"/>
    <cellStyle name="20% - Accent6 2" xfId="8" xr:uid="{E311148B-C076-4F9C-8B17-CCCD66AA3FCD}"/>
    <cellStyle name="40% - Accent1 2" xfId="9" xr:uid="{0FF6362A-3D74-4AE7-9DD5-42E434188D1D}"/>
    <cellStyle name="40% - Accent2 2" xfId="10" xr:uid="{BFF2483E-63DA-467C-8F2E-EECE34E6EFB7}"/>
    <cellStyle name="40% - Accent3 2" xfId="11" xr:uid="{D9599F45-8DA3-48F3-8CBA-1940F69DB029}"/>
    <cellStyle name="40% - Accent4 2" xfId="12" xr:uid="{239FB8DF-63F4-40D8-8FF4-A4E376B34DA7}"/>
    <cellStyle name="40% - Accent5 2" xfId="13" xr:uid="{BDC42CA5-60BC-4DC0-B16A-A7D0A9ACAA6A}"/>
    <cellStyle name="40% - Accent6 2" xfId="14" xr:uid="{B3212DD3-9795-4BFC-A940-DE42BC5B83A3}"/>
    <cellStyle name="60% - Accent1 2" xfId="15" xr:uid="{E41899FF-5EAA-40BE-B8FB-ED341F66ACE6}"/>
    <cellStyle name="60% - Accent2 2" xfId="16" xr:uid="{E7EC484C-28D8-447C-B4CC-42F828D272F4}"/>
    <cellStyle name="60% - Accent3 2" xfId="17" xr:uid="{83CD689D-CED0-4E42-9A0C-D71965231A88}"/>
    <cellStyle name="60% - Accent4 2" xfId="18" xr:uid="{9A83DDC9-4818-4FDB-9FD0-FA88CFC5727D}"/>
    <cellStyle name="60% - Accent5 2" xfId="19" xr:uid="{1CA9B089-130D-4E64-A030-D24ECA19784A}"/>
    <cellStyle name="60% - Accent6 2" xfId="20" xr:uid="{CA9945B9-3B83-4EE6-9D51-D0406B0CC1B5}"/>
    <cellStyle name="Accent1 2" xfId="21" xr:uid="{A4E83E8C-418D-4F19-B5FB-3DC9386E8F0B}"/>
    <cellStyle name="Accent2 2" xfId="22" xr:uid="{415401FF-0E9C-4E8E-89DF-11E1B1E04A51}"/>
    <cellStyle name="Accent3 2" xfId="23" xr:uid="{35C4D65D-C825-42B0-8A4D-20EAD2FECD29}"/>
    <cellStyle name="Accent4 2" xfId="24" xr:uid="{36C0C8A9-95F0-488D-90A1-4E6F0AD66DB0}"/>
    <cellStyle name="Accent5 2" xfId="25" xr:uid="{61D295C3-61CF-4659-BB3C-4F1F1AF796E9}"/>
    <cellStyle name="Accent6 2" xfId="26" xr:uid="{16717E86-B178-469A-ACE7-F0AB673DD755}"/>
    <cellStyle name="Bad 2" xfId="27" xr:uid="{6F82EEBA-F564-47F8-B999-2D77A98B6A26}"/>
    <cellStyle name="Calculation 2" xfId="28" xr:uid="{DECA0641-2A4D-4E74-958A-8AB27AF74DAC}"/>
    <cellStyle name="Check Cell 2" xfId="29" xr:uid="{16383222-2D39-4CAE-BEB7-AB2B7D109F66}"/>
    <cellStyle name="Explanatory Text 2" xfId="30" xr:uid="{C497AEFD-EE8A-4E31-A2B0-738C02D510FF}"/>
    <cellStyle name="Good 2" xfId="31" xr:uid="{F6589358-C541-4462-A8AD-4F73FFE88C3E}"/>
    <cellStyle name="Heading 1 2" xfId="32" xr:uid="{1AE84177-5BEC-480C-A0BF-873EE69C0CAA}"/>
    <cellStyle name="Heading 2 2" xfId="33" xr:uid="{3FEEFD26-8A18-49DE-99D7-F830D4D0FA6D}"/>
    <cellStyle name="Heading 3 2" xfId="34" xr:uid="{2E2CE979-FD4F-4E0B-A242-4B7357B6A446}"/>
    <cellStyle name="Heading 4 2" xfId="35" xr:uid="{D14F3F55-E41C-48A4-B024-C885EBEB0F49}"/>
    <cellStyle name="Input 2" xfId="36" xr:uid="{53DB332B-BA0D-48C1-938E-516FC5206BE3}"/>
    <cellStyle name="Linked Cell 2" xfId="37" xr:uid="{71EAE55F-7536-4B9F-AA8F-9744CF076425}"/>
    <cellStyle name="Neutral 2" xfId="38" xr:uid="{C6A9D808-38E2-43CE-B643-9AD11A622FA3}"/>
    <cellStyle name="Normal" xfId="0" builtinId="0"/>
    <cellStyle name="Normal 2" xfId="1" xr:uid="{7656768A-C133-48C0-9C8F-FA0E6840289E}"/>
    <cellStyle name="Normal_Sheet1" xfId="2" xr:uid="{034CC343-EAE3-43AE-B822-A79E73BB2B9D}"/>
    <cellStyle name="Normalno_List1" xfId="39" xr:uid="{BF99DE0C-013F-4788-8D17-382389C966A6}"/>
    <cellStyle name="Note 2" xfId="40" xr:uid="{1BDB3843-F2E3-4CF0-8736-B96ACCD0B225}"/>
    <cellStyle name="Output 2" xfId="41" xr:uid="{EF8F920B-B879-4520-8A39-4010B2968E20}"/>
    <cellStyle name="Title 2" xfId="42" xr:uid="{57D2E2C8-6D50-428C-9794-57859FBF574E}"/>
    <cellStyle name="Total 2" xfId="43" xr:uid="{C270AF89-2746-45A5-928D-6E86F2ED1C24}"/>
    <cellStyle name="Warning Text 2" xfId="44" xr:uid="{E09BE33A-E933-4583-A205-4E8E8FA09A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D9B1-C5AF-41D6-9EE7-DFD414554FB7}">
  <dimension ref="A1:G100"/>
  <sheetViews>
    <sheetView tabSelected="1" topLeftCell="A73" workbookViewId="0">
      <selection activeCell="D126" sqref="D126"/>
    </sheetView>
  </sheetViews>
  <sheetFormatPr defaultRowHeight="15" x14ac:dyDescent="0.25"/>
  <cols>
    <col min="1" max="1" width="5.140625" style="3" customWidth="1"/>
    <col min="2" max="2" width="7.85546875" style="3" bestFit="1" customWidth="1"/>
    <col min="3" max="3" width="52.5703125" bestFit="1" customWidth="1"/>
    <col min="4" max="4" width="11.7109375" style="4" customWidth="1"/>
    <col min="5" max="5" width="8.5703125" style="1" customWidth="1"/>
    <col min="6" max="6" width="11" style="2" customWidth="1"/>
    <col min="7" max="7" width="11" customWidth="1"/>
  </cols>
  <sheetData>
    <row r="1" spans="1:7" ht="16.5" x14ac:dyDescent="0.3">
      <c r="A1" s="20" t="s">
        <v>0</v>
      </c>
      <c r="B1" s="20"/>
      <c r="C1" s="21"/>
      <c r="D1" s="5"/>
      <c r="E1" s="6"/>
      <c r="F1" s="7"/>
      <c r="G1" s="8"/>
    </row>
    <row r="2" spans="1:7" ht="16.5" x14ac:dyDescent="0.3">
      <c r="A2" s="20" t="s">
        <v>1</v>
      </c>
      <c r="B2" s="20"/>
      <c r="C2" s="21"/>
      <c r="D2" s="5"/>
      <c r="E2" s="6"/>
      <c r="F2" s="7"/>
      <c r="G2" s="8"/>
    </row>
    <row r="3" spans="1:7" ht="16.5" x14ac:dyDescent="0.3">
      <c r="A3" s="36" t="s">
        <v>2</v>
      </c>
      <c r="B3" s="36"/>
      <c r="C3" s="36"/>
      <c r="D3" s="5"/>
      <c r="E3" s="6"/>
      <c r="F3" s="7"/>
      <c r="G3" s="8"/>
    </row>
    <row r="4" spans="1:7" ht="16.5" x14ac:dyDescent="0.3">
      <c r="A4" s="9"/>
      <c r="B4" s="9"/>
      <c r="C4" s="8"/>
      <c r="D4" s="5"/>
      <c r="E4" s="6"/>
      <c r="F4" s="7"/>
      <c r="G4" s="8"/>
    </row>
    <row r="5" spans="1:7" ht="16.5" x14ac:dyDescent="0.25">
      <c r="A5" s="37" t="s">
        <v>51</v>
      </c>
      <c r="B5" s="37"/>
      <c r="C5" s="37"/>
      <c r="D5" s="37"/>
      <c r="E5" s="37"/>
      <c r="F5" s="37"/>
      <c r="G5" s="37"/>
    </row>
    <row r="6" spans="1:7" ht="16.5" x14ac:dyDescent="0.3">
      <c r="A6" s="10"/>
      <c r="B6" s="10"/>
      <c r="C6" s="8"/>
      <c r="D6" s="5"/>
      <c r="E6" s="6"/>
      <c r="F6" s="7"/>
      <c r="G6" s="8"/>
    </row>
    <row r="7" spans="1:7" ht="34.5" customHeight="1" x14ac:dyDescent="0.25">
      <c r="A7" s="23" t="s">
        <v>3</v>
      </c>
      <c r="B7" s="24" t="s">
        <v>4</v>
      </c>
      <c r="C7" s="25" t="s">
        <v>5</v>
      </c>
      <c r="D7" s="26" t="s">
        <v>6</v>
      </c>
      <c r="E7" s="27" t="s">
        <v>7</v>
      </c>
      <c r="F7" s="28" t="s">
        <v>8</v>
      </c>
      <c r="G7" s="25" t="s">
        <v>9</v>
      </c>
    </row>
    <row r="8" spans="1:7" ht="18" customHeight="1" x14ac:dyDescent="0.25">
      <c r="A8" s="11">
        <v>1</v>
      </c>
      <c r="B8" s="11">
        <v>120022</v>
      </c>
      <c r="C8" s="12" t="s">
        <v>108</v>
      </c>
      <c r="D8" s="12" t="s">
        <v>10</v>
      </c>
      <c r="E8" s="13">
        <v>50</v>
      </c>
      <c r="F8" s="14">
        <v>0</v>
      </c>
      <c r="G8" s="15">
        <f>E8*F8</f>
        <v>0</v>
      </c>
    </row>
    <row r="9" spans="1:7" ht="18" customHeight="1" x14ac:dyDescent="0.25">
      <c r="A9" s="11">
        <f>A8+1</f>
        <v>2</v>
      </c>
      <c r="B9" s="11">
        <v>410004</v>
      </c>
      <c r="C9" s="12" t="s">
        <v>52</v>
      </c>
      <c r="D9" s="12" t="s">
        <v>13</v>
      </c>
      <c r="E9" s="13">
        <v>5</v>
      </c>
      <c r="F9" s="14"/>
      <c r="G9" s="15">
        <f t="shared" ref="G9:G72" si="0">E9*F9</f>
        <v>0</v>
      </c>
    </row>
    <row r="10" spans="1:7" ht="18" customHeight="1" x14ac:dyDescent="0.25">
      <c r="A10" s="11">
        <f t="shared" ref="A10:A73" si="1">A9+1</f>
        <v>3</v>
      </c>
      <c r="B10" s="11">
        <v>411054</v>
      </c>
      <c r="C10" s="12" t="s">
        <v>53</v>
      </c>
      <c r="D10" s="12" t="s">
        <v>10</v>
      </c>
      <c r="E10" s="13">
        <v>40</v>
      </c>
      <c r="F10" s="14"/>
      <c r="G10" s="15">
        <f t="shared" si="0"/>
        <v>0</v>
      </c>
    </row>
    <row r="11" spans="1:7" ht="18" customHeight="1" x14ac:dyDescent="0.25">
      <c r="A11" s="11">
        <f t="shared" si="1"/>
        <v>4</v>
      </c>
      <c r="B11" s="11">
        <v>410180</v>
      </c>
      <c r="C11" s="12" t="s">
        <v>54</v>
      </c>
      <c r="D11" s="12" t="s">
        <v>10</v>
      </c>
      <c r="E11" s="13">
        <v>50</v>
      </c>
      <c r="F11" s="14"/>
      <c r="G11" s="15">
        <f t="shared" si="0"/>
        <v>0</v>
      </c>
    </row>
    <row r="12" spans="1:7" ht="18" customHeight="1" x14ac:dyDescent="0.25">
      <c r="A12" s="11">
        <f t="shared" si="1"/>
        <v>5</v>
      </c>
      <c r="B12" s="11">
        <v>410008</v>
      </c>
      <c r="C12" s="12" t="s">
        <v>55</v>
      </c>
      <c r="D12" s="12" t="s">
        <v>10</v>
      </c>
      <c r="E12" s="13">
        <v>5</v>
      </c>
      <c r="F12" s="14"/>
      <c r="G12" s="15">
        <f t="shared" si="0"/>
        <v>0</v>
      </c>
    </row>
    <row r="13" spans="1:7" ht="18" customHeight="1" x14ac:dyDescent="0.25">
      <c r="A13" s="11">
        <f t="shared" si="1"/>
        <v>6</v>
      </c>
      <c r="B13" s="11">
        <v>410012</v>
      </c>
      <c r="C13" s="12" t="s">
        <v>11</v>
      </c>
      <c r="D13" s="12" t="s">
        <v>10</v>
      </c>
      <c r="E13" s="13">
        <v>500</v>
      </c>
      <c r="F13" s="14"/>
      <c r="G13" s="15">
        <f t="shared" si="0"/>
        <v>0</v>
      </c>
    </row>
    <row r="14" spans="1:7" ht="18" customHeight="1" x14ac:dyDescent="0.25">
      <c r="A14" s="11">
        <f t="shared" si="1"/>
        <v>7</v>
      </c>
      <c r="B14" s="11">
        <v>410018</v>
      </c>
      <c r="C14" s="12" t="s">
        <v>56</v>
      </c>
      <c r="D14" s="12" t="s">
        <v>10</v>
      </c>
      <c r="E14" s="13">
        <v>200</v>
      </c>
      <c r="F14" s="14"/>
      <c r="G14" s="15">
        <f t="shared" si="0"/>
        <v>0</v>
      </c>
    </row>
    <row r="15" spans="1:7" ht="18" customHeight="1" x14ac:dyDescent="0.25">
      <c r="A15" s="11">
        <f t="shared" si="1"/>
        <v>8</v>
      </c>
      <c r="B15" s="11">
        <v>410020</v>
      </c>
      <c r="C15" s="12" t="s">
        <v>12</v>
      </c>
      <c r="D15" s="12" t="s">
        <v>10</v>
      </c>
      <c r="E15" s="13">
        <v>5</v>
      </c>
      <c r="F15" s="14"/>
      <c r="G15" s="15">
        <f t="shared" si="0"/>
        <v>0</v>
      </c>
    </row>
    <row r="16" spans="1:7" ht="18" customHeight="1" x14ac:dyDescent="0.25">
      <c r="A16" s="11">
        <f t="shared" si="1"/>
        <v>9</v>
      </c>
      <c r="B16" s="11">
        <v>410021</v>
      </c>
      <c r="C16" s="12" t="s">
        <v>57</v>
      </c>
      <c r="D16" s="12" t="s">
        <v>13</v>
      </c>
      <c r="E16" s="13">
        <v>100</v>
      </c>
      <c r="F16" s="14"/>
      <c r="G16" s="15">
        <f t="shared" si="0"/>
        <v>0</v>
      </c>
    </row>
    <row r="17" spans="1:7" ht="18" customHeight="1" x14ac:dyDescent="0.25">
      <c r="A17" s="11">
        <f t="shared" si="1"/>
        <v>10</v>
      </c>
      <c r="B17" s="11">
        <v>410022</v>
      </c>
      <c r="C17" s="12" t="s">
        <v>58</v>
      </c>
      <c r="D17" s="12" t="s">
        <v>13</v>
      </c>
      <c r="E17" s="13">
        <v>70</v>
      </c>
      <c r="F17" s="14"/>
      <c r="G17" s="15">
        <f t="shared" si="0"/>
        <v>0</v>
      </c>
    </row>
    <row r="18" spans="1:7" ht="18" customHeight="1" x14ac:dyDescent="0.25">
      <c r="A18" s="11">
        <f t="shared" si="1"/>
        <v>11</v>
      </c>
      <c r="B18" s="11">
        <v>410023</v>
      </c>
      <c r="C18" s="12" t="s">
        <v>14</v>
      </c>
      <c r="D18" s="12" t="s">
        <v>10</v>
      </c>
      <c r="E18" s="13">
        <v>95</v>
      </c>
      <c r="F18" s="14"/>
      <c r="G18" s="15">
        <f t="shared" si="0"/>
        <v>0</v>
      </c>
    </row>
    <row r="19" spans="1:7" ht="18" customHeight="1" x14ac:dyDescent="0.25">
      <c r="A19" s="11">
        <f t="shared" si="1"/>
        <v>12</v>
      </c>
      <c r="B19" s="11">
        <v>410024</v>
      </c>
      <c r="C19" s="12" t="s">
        <v>15</v>
      </c>
      <c r="D19" s="12" t="s">
        <v>10</v>
      </c>
      <c r="E19" s="13">
        <v>20</v>
      </c>
      <c r="F19" s="14"/>
      <c r="G19" s="15">
        <f t="shared" si="0"/>
        <v>0</v>
      </c>
    </row>
    <row r="20" spans="1:7" ht="18" customHeight="1" x14ac:dyDescent="0.25">
      <c r="A20" s="11">
        <f t="shared" si="1"/>
        <v>13</v>
      </c>
      <c r="B20" s="11">
        <v>410027</v>
      </c>
      <c r="C20" s="12" t="s">
        <v>17</v>
      </c>
      <c r="D20" s="12" t="s">
        <v>10</v>
      </c>
      <c r="E20" s="13">
        <v>700</v>
      </c>
      <c r="F20" s="14"/>
      <c r="G20" s="15">
        <f t="shared" si="0"/>
        <v>0</v>
      </c>
    </row>
    <row r="21" spans="1:7" ht="18" customHeight="1" x14ac:dyDescent="0.25">
      <c r="A21" s="11">
        <f t="shared" si="1"/>
        <v>14</v>
      </c>
      <c r="B21" s="11">
        <v>410032</v>
      </c>
      <c r="C21" s="12" t="s">
        <v>59</v>
      </c>
      <c r="D21" s="12" t="s">
        <v>10</v>
      </c>
      <c r="E21" s="13">
        <v>1000</v>
      </c>
      <c r="F21" s="14"/>
      <c r="G21" s="15">
        <f t="shared" si="0"/>
        <v>0</v>
      </c>
    </row>
    <row r="22" spans="1:7" ht="18" customHeight="1" x14ac:dyDescent="0.25">
      <c r="A22" s="11">
        <f t="shared" si="1"/>
        <v>15</v>
      </c>
      <c r="B22" s="11">
        <v>410036</v>
      </c>
      <c r="C22" s="12" t="s">
        <v>60</v>
      </c>
      <c r="D22" s="12" t="s">
        <v>10</v>
      </c>
      <c r="E22" s="13">
        <v>2000</v>
      </c>
      <c r="F22" s="14"/>
      <c r="G22" s="15">
        <f t="shared" si="0"/>
        <v>0</v>
      </c>
    </row>
    <row r="23" spans="1:7" ht="18" customHeight="1" x14ac:dyDescent="0.25">
      <c r="A23" s="11">
        <f t="shared" si="1"/>
        <v>16</v>
      </c>
      <c r="B23" s="11">
        <v>410037</v>
      </c>
      <c r="C23" s="12" t="s">
        <v>61</v>
      </c>
      <c r="D23" s="12" t="s">
        <v>10</v>
      </c>
      <c r="E23" s="13">
        <v>2400</v>
      </c>
      <c r="F23" s="14"/>
      <c r="G23" s="15">
        <f t="shared" si="0"/>
        <v>0</v>
      </c>
    </row>
    <row r="24" spans="1:7" ht="18" customHeight="1" x14ac:dyDescent="0.25">
      <c r="A24" s="11">
        <f t="shared" si="1"/>
        <v>17</v>
      </c>
      <c r="B24" s="11">
        <v>410038</v>
      </c>
      <c r="C24" s="12" t="s">
        <v>62</v>
      </c>
      <c r="D24" s="12" t="s">
        <v>10</v>
      </c>
      <c r="E24" s="13">
        <v>10</v>
      </c>
      <c r="F24" s="14"/>
      <c r="G24" s="15">
        <f t="shared" si="0"/>
        <v>0</v>
      </c>
    </row>
    <row r="25" spans="1:7" ht="18" customHeight="1" x14ac:dyDescent="0.25">
      <c r="A25" s="11">
        <f t="shared" si="1"/>
        <v>18</v>
      </c>
      <c r="B25" s="11">
        <v>410042</v>
      </c>
      <c r="C25" s="12" t="s">
        <v>63</v>
      </c>
      <c r="D25" s="12" t="s">
        <v>10</v>
      </c>
      <c r="E25" s="13">
        <v>30</v>
      </c>
      <c r="F25" s="14"/>
      <c r="G25" s="15">
        <f t="shared" si="0"/>
        <v>0</v>
      </c>
    </row>
    <row r="26" spans="1:7" ht="18" customHeight="1" x14ac:dyDescent="0.25">
      <c r="A26" s="11">
        <f t="shared" si="1"/>
        <v>19</v>
      </c>
      <c r="B26" s="11">
        <v>410044</v>
      </c>
      <c r="C26" s="12" t="s">
        <v>19</v>
      </c>
      <c r="D26" s="12" t="s">
        <v>10</v>
      </c>
      <c r="E26" s="13">
        <v>4</v>
      </c>
      <c r="F26" s="14"/>
      <c r="G26" s="15">
        <f t="shared" si="0"/>
        <v>0</v>
      </c>
    </row>
    <row r="27" spans="1:7" ht="18" customHeight="1" x14ac:dyDescent="0.25">
      <c r="A27" s="11">
        <f t="shared" si="1"/>
        <v>20</v>
      </c>
      <c r="B27" s="11">
        <v>410045</v>
      </c>
      <c r="C27" s="12" t="s">
        <v>64</v>
      </c>
      <c r="D27" s="12" t="s">
        <v>10</v>
      </c>
      <c r="E27" s="13">
        <v>4</v>
      </c>
      <c r="F27" s="14"/>
      <c r="G27" s="15">
        <f t="shared" si="0"/>
        <v>0</v>
      </c>
    </row>
    <row r="28" spans="1:7" ht="18" customHeight="1" x14ac:dyDescent="0.25">
      <c r="A28" s="11">
        <f t="shared" si="1"/>
        <v>21</v>
      </c>
      <c r="B28" s="11">
        <v>410046</v>
      </c>
      <c r="C28" s="12" t="s">
        <v>65</v>
      </c>
      <c r="D28" s="12" t="s">
        <v>10</v>
      </c>
      <c r="E28" s="13">
        <v>5</v>
      </c>
      <c r="F28" s="14"/>
      <c r="G28" s="15">
        <f t="shared" si="0"/>
        <v>0</v>
      </c>
    </row>
    <row r="29" spans="1:7" ht="18" customHeight="1" x14ac:dyDescent="0.25">
      <c r="A29" s="11">
        <f t="shared" si="1"/>
        <v>22</v>
      </c>
      <c r="B29" s="11">
        <v>410055</v>
      </c>
      <c r="C29" s="12" t="s">
        <v>21</v>
      </c>
      <c r="D29" s="12" t="s">
        <v>20</v>
      </c>
      <c r="E29" s="13">
        <v>10</v>
      </c>
      <c r="F29" s="14"/>
      <c r="G29" s="15">
        <f t="shared" si="0"/>
        <v>0</v>
      </c>
    </row>
    <row r="30" spans="1:7" ht="18" customHeight="1" x14ac:dyDescent="0.25">
      <c r="A30" s="11">
        <f t="shared" si="1"/>
        <v>23</v>
      </c>
      <c r="B30" s="11">
        <v>410074</v>
      </c>
      <c r="C30" s="12" t="s">
        <v>66</v>
      </c>
      <c r="D30" s="12" t="s">
        <v>10</v>
      </c>
      <c r="E30" s="13">
        <v>9</v>
      </c>
      <c r="F30" s="14"/>
      <c r="G30" s="15">
        <f t="shared" si="0"/>
        <v>0</v>
      </c>
    </row>
    <row r="31" spans="1:7" ht="18" customHeight="1" x14ac:dyDescent="0.25">
      <c r="A31" s="11">
        <f t="shared" si="1"/>
        <v>24</v>
      </c>
      <c r="B31" s="11">
        <v>410076</v>
      </c>
      <c r="C31" s="12" t="s">
        <v>67</v>
      </c>
      <c r="D31" s="12" t="s">
        <v>10</v>
      </c>
      <c r="E31" s="13">
        <v>2000</v>
      </c>
      <c r="F31" s="14"/>
      <c r="G31" s="15">
        <f>E31*F31</f>
        <v>0</v>
      </c>
    </row>
    <row r="32" spans="1:7" ht="18" customHeight="1" x14ac:dyDescent="0.25">
      <c r="A32" s="11">
        <f t="shared" si="1"/>
        <v>25</v>
      </c>
      <c r="B32" s="11">
        <v>410077</v>
      </c>
      <c r="C32" s="12" t="s">
        <v>23</v>
      </c>
      <c r="D32" s="12" t="s">
        <v>10</v>
      </c>
      <c r="E32" s="13">
        <v>10</v>
      </c>
      <c r="F32" s="14"/>
      <c r="G32" s="15">
        <f t="shared" si="0"/>
        <v>0</v>
      </c>
    </row>
    <row r="33" spans="1:7" ht="18" customHeight="1" x14ac:dyDescent="0.25">
      <c r="A33" s="11">
        <f t="shared" si="1"/>
        <v>26</v>
      </c>
      <c r="B33" s="11">
        <v>410082</v>
      </c>
      <c r="C33" s="12" t="s">
        <v>68</v>
      </c>
      <c r="D33" s="12" t="s">
        <v>10</v>
      </c>
      <c r="E33" s="13">
        <v>4</v>
      </c>
      <c r="F33" s="14"/>
      <c r="G33" s="15">
        <f t="shared" si="0"/>
        <v>0</v>
      </c>
    </row>
    <row r="34" spans="1:7" ht="18" customHeight="1" x14ac:dyDescent="0.25">
      <c r="A34" s="11">
        <f t="shared" si="1"/>
        <v>27</v>
      </c>
      <c r="B34" s="11">
        <v>410083</v>
      </c>
      <c r="C34" s="12" t="s">
        <v>24</v>
      </c>
      <c r="D34" s="12" t="s">
        <v>10</v>
      </c>
      <c r="E34" s="13">
        <v>25</v>
      </c>
      <c r="F34" s="14"/>
      <c r="G34" s="15">
        <f t="shared" si="0"/>
        <v>0</v>
      </c>
    </row>
    <row r="35" spans="1:7" ht="18" customHeight="1" x14ac:dyDescent="0.25">
      <c r="A35" s="11">
        <f t="shared" si="1"/>
        <v>28</v>
      </c>
      <c r="B35" s="11">
        <v>410087</v>
      </c>
      <c r="C35" s="12" t="s">
        <v>25</v>
      </c>
      <c r="D35" s="12" t="s">
        <v>10</v>
      </c>
      <c r="E35" s="13">
        <v>170</v>
      </c>
      <c r="F35" s="14"/>
      <c r="G35" s="15">
        <f t="shared" si="0"/>
        <v>0</v>
      </c>
    </row>
    <row r="36" spans="1:7" ht="18" customHeight="1" x14ac:dyDescent="0.25">
      <c r="A36" s="11">
        <f t="shared" si="1"/>
        <v>29</v>
      </c>
      <c r="B36" s="11">
        <v>410088</v>
      </c>
      <c r="C36" s="12" t="s">
        <v>26</v>
      </c>
      <c r="D36" s="12" t="s">
        <v>10</v>
      </c>
      <c r="E36" s="13">
        <v>15</v>
      </c>
      <c r="F36" s="14"/>
      <c r="G36" s="15">
        <f t="shared" si="0"/>
        <v>0</v>
      </c>
    </row>
    <row r="37" spans="1:7" ht="18" customHeight="1" x14ac:dyDescent="0.25">
      <c r="A37" s="11">
        <f t="shared" si="1"/>
        <v>30</v>
      </c>
      <c r="B37" s="11">
        <v>410089</v>
      </c>
      <c r="C37" s="12" t="s">
        <v>27</v>
      </c>
      <c r="D37" s="12" t="s">
        <v>10</v>
      </c>
      <c r="E37" s="13">
        <v>80</v>
      </c>
      <c r="F37" s="14"/>
      <c r="G37" s="15">
        <f t="shared" si="0"/>
        <v>0</v>
      </c>
    </row>
    <row r="38" spans="1:7" ht="18" customHeight="1" x14ac:dyDescent="0.25">
      <c r="A38" s="11">
        <f t="shared" si="1"/>
        <v>31</v>
      </c>
      <c r="B38" s="11">
        <v>410090</v>
      </c>
      <c r="C38" s="12" t="s">
        <v>69</v>
      </c>
      <c r="D38" s="12" t="s">
        <v>20</v>
      </c>
      <c r="E38" s="13">
        <v>10</v>
      </c>
      <c r="F38" s="14"/>
      <c r="G38" s="15">
        <f t="shared" si="0"/>
        <v>0</v>
      </c>
    </row>
    <row r="39" spans="1:7" ht="18" customHeight="1" x14ac:dyDescent="0.25">
      <c r="A39" s="11">
        <f t="shared" si="1"/>
        <v>32</v>
      </c>
      <c r="B39" s="11">
        <v>410091</v>
      </c>
      <c r="C39" s="12" t="s">
        <v>70</v>
      </c>
      <c r="D39" s="12" t="s">
        <v>20</v>
      </c>
      <c r="E39" s="13">
        <v>10</v>
      </c>
      <c r="F39" s="14"/>
      <c r="G39" s="15">
        <f t="shared" si="0"/>
        <v>0</v>
      </c>
    </row>
    <row r="40" spans="1:7" ht="18" customHeight="1" x14ac:dyDescent="0.25">
      <c r="A40" s="11">
        <f t="shared" si="1"/>
        <v>33</v>
      </c>
      <c r="B40" s="11">
        <v>410095</v>
      </c>
      <c r="C40" s="12" t="s">
        <v>28</v>
      </c>
      <c r="D40" s="12" t="s">
        <v>29</v>
      </c>
      <c r="E40" s="13">
        <v>6</v>
      </c>
      <c r="F40" s="14"/>
      <c r="G40" s="15">
        <f t="shared" si="0"/>
        <v>0</v>
      </c>
    </row>
    <row r="41" spans="1:7" ht="18" customHeight="1" x14ac:dyDescent="0.25">
      <c r="A41" s="11">
        <f t="shared" si="1"/>
        <v>34</v>
      </c>
      <c r="B41" s="11">
        <v>410098</v>
      </c>
      <c r="C41" s="12" t="s">
        <v>71</v>
      </c>
      <c r="D41" s="12" t="s">
        <v>10</v>
      </c>
      <c r="E41" s="13">
        <v>11</v>
      </c>
      <c r="F41" s="14"/>
      <c r="G41" s="15">
        <f t="shared" si="0"/>
        <v>0</v>
      </c>
    </row>
    <row r="42" spans="1:7" ht="18" customHeight="1" x14ac:dyDescent="0.25">
      <c r="A42" s="11">
        <f t="shared" si="1"/>
        <v>35</v>
      </c>
      <c r="B42" s="11">
        <v>410100</v>
      </c>
      <c r="C42" s="12" t="s">
        <v>30</v>
      </c>
      <c r="D42" s="12" t="s">
        <v>10</v>
      </c>
      <c r="E42" s="13">
        <v>15</v>
      </c>
      <c r="F42" s="14"/>
      <c r="G42" s="15">
        <f t="shared" si="0"/>
        <v>0</v>
      </c>
    </row>
    <row r="43" spans="1:7" ht="18" customHeight="1" x14ac:dyDescent="0.25">
      <c r="A43" s="11">
        <f t="shared" si="1"/>
        <v>36</v>
      </c>
      <c r="B43" s="11">
        <v>410101</v>
      </c>
      <c r="C43" s="12" t="s">
        <v>31</v>
      </c>
      <c r="D43" s="12" t="s">
        <v>22</v>
      </c>
      <c r="E43" s="13">
        <v>5</v>
      </c>
      <c r="F43" s="14"/>
      <c r="G43" s="15">
        <f t="shared" si="0"/>
        <v>0</v>
      </c>
    </row>
    <row r="44" spans="1:7" ht="18" customHeight="1" x14ac:dyDescent="0.25">
      <c r="A44" s="11">
        <f t="shared" si="1"/>
        <v>37</v>
      </c>
      <c r="B44" s="11">
        <v>410107</v>
      </c>
      <c r="C44" s="12" t="s">
        <v>72</v>
      </c>
      <c r="D44" s="12" t="s">
        <v>10</v>
      </c>
      <c r="E44" s="13">
        <v>70</v>
      </c>
      <c r="F44" s="14"/>
      <c r="G44" s="15">
        <f t="shared" si="0"/>
        <v>0</v>
      </c>
    </row>
    <row r="45" spans="1:7" ht="18" customHeight="1" x14ac:dyDescent="0.25">
      <c r="A45" s="11">
        <f t="shared" si="1"/>
        <v>38</v>
      </c>
      <c r="B45" s="11">
        <v>410111</v>
      </c>
      <c r="C45" s="12" t="s">
        <v>73</v>
      </c>
      <c r="D45" s="12" t="s">
        <v>10</v>
      </c>
      <c r="E45" s="13">
        <v>1800</v>
      </c>
      <c r="F45" s="14"/>
      <c r="G45" s="15">
        <f t="shared" si="0"/>
        <v>0</v>
      </c>
    </row>
    <row r="46" spans="1:7" ht="18" customHeight="1" x14ac:dyDescent="0.25">
      <c r="A46" s="11">
        <f t="shared" si="1"/>
        <v>39</v>
      </c>
      <c r="B46" s="11">
        <v>410115</v>
      </c>
      <c r="C46" s="12" t="s">
        <v>74</v>
      </c>
      <c r="D46" s="12" t="s">
        <v>41</v>
      </c>
      <c r="E46" s="13">
        <v>5</v>
      </c>
      <c r="F46" s="14"/>
      <c r="G46" s="15">
        <f t="shared" si="0"/>
        <v>0</v>
      </c>
    </row>
    <row r="47" spans="1:7" ht="18" customHeight="1" x14ac:dyDescent="0.25">
      <c r="A47" s="11">
        <f t="shared" si="1"/>
        <v>40</v>
      </c>
      <c r="B47" s="11">
        <v>410117</v>
      </c>
      <c r="C47" s="12" t="s">
        <v>32</v>
      </c>
      <c r="D47" s="12" t="s">
        <v>10</v>
      </c>
      <c r="E47" s="13">
        <v>1100</v>
      </c>
      <c r="F47" s="14"/>
      <c r="G47" s="15">
        <f t="shared" si="0"/>
        <v>0</v>
      </c>
    </row>
    <row r="48" spans="1:7" ht="18" customHeight="1" x14ac:dyDescent="0.25">
      <c r="A48" s="11">
        <f t="shared" si="1"/>
        <v>41</v>
      </c>
      <c r="B48" s="11">
        <v>410123</v>
      </c>
      <c r="C48" s="12" t="s">
        <v>39</v>
      </c>
      <c r="D48" s="12" t="s">
        <v>10</v>
      </c>
      <c r="E48" s="13">
        <v>160</v>
      </c>
      <c r="F48" s="14"/>
      <c r="G48" s="15">
        <f t="shared" si="0"/>
        <v>0</v>
      </c>
    </row>
    <row r="49" spans="1:7" ht="18" customHeight="1" x14ac:dyDescent="0.25">
      <c r="A49" s="11">
        <f t="shared" si="1"/>
        <v>42</v>
      </c>
      <c r="B49" s="11">
        <v>410215</v>
      </c>
      <c r="C49" s="12" t="s">
        <v>75</v>
      </c>
      <c r="D49" s="12" t="s">
        <v>10</v>
      </c>
      <c r="E49" s="13">
        <v>10</v>
      </c>
      <c r="F49" s="14"/>
      <c r="G49" s="15">
        <f>E49*F49</f>
        <v>0</v>
      </c>
    </row>
    <row r="50" spans="1:7" ht="18" customHeight="1" x14ac:dyDescent="0.25">
      <c r="A50" s="11">
        <f t="shared" si="1"/>
        <v>43</v>
      </c>
      <c r="B50" s="11">
        <v>410220</v>
      </c>
      <c r="C50" s="12" t="s">
        <v>76</v>
      </c>
      <c r="D50" s="12" t="s">
        <v>10</v>
      </c>
      <c r="E50" s="13">
        <v>20</v>
      </c>
      <c r="F50" s="14"/>
      <c r="G50" s="15">
        <f t="shared" si="0"/>
        <v>0</v>
      </c>
    </row>
    <row r="51" spans="1:7" ht="18" customHeight="1" x14ac:dyDescent="0.25">
      <c r="A51" s="11">
        <f t="shared" si="1"/>
        <v>44</v>
      </c>
      <c r="B51" s="11">
        <v>410237</v>
      </c>
      <c r="C51" s="12" t="s">
        <v>33</v>
      </c>
      <c r="D51" s="12" t="s">
        <v>10</v>
      </c>
      <c r="E51" s="13">
        <v>80</v>
      </c>
      <c r="F51" s="14"/>
      <c r="G51" s="15">
        <f t="shared" si="0"/>
        <v>0</v>
      </c>
    </row>
    <row r="52" spans="1:7" ht="18" customHeight="1" x14ac:dyDescent="0.25">
      <c r="A52" s="11">
        <f t="shared" si="1"/>
        <v>45</v>
      </c>
      <c r="B52" s="11">
        <v>410262</v>
      </c>
      <c r="C52" s="12" t="s">
        <v>34</v>
      </c>
      <c r="D52" s="12" t="s">
        <v>10</v>
      </c>
      <c r="E52" s="13">
        <v>4</v>
      </c>
      <c r="F52" s="14"/>
      <c r="G52" s="15">
        <f t="shared" si="0"/>
        <v>0</v>
      </c>
    </row>
    <row r="53" spans="1:7" ht="18" customHeight="1" x14ac:dyDescent="0.25">
      <c r="A53" s="11">
        <f t="shared" si="1"/>
        <v>46</v>
      </c>
      <c r="B53" s="11">
        <v>410264</v>
      </c>
      <c r="C53" s="12" t="s">
        <v>77</v>
      </c>
      <c r="D53" s="12" t="s">
        <v>10</v>
      </c>
      <c r="E53" s="13">
        <v>18</v>
      </c>
      <c r="F53" s="14"/>
      <c r="G53" s="15">
        <f t="shared" si="0"/>
        <v>0</v>
      </c>
    </row>
    <row r="54" spans="1:7" ht="18" customHeight="1" x14ac:dyDescent="0.25">
      <c r="A54" s="11">
        <f t="shared" si="1"/>
        <v>47</v>
      </c>
      <c r="B54" s="11">
        <v>410266</v>
      </c>
      <c r="C54" s="12" t="s">
        <v>35</v>
      </c>
      <c r="D54" s="12" t="s">
        <v>10</v>
      </c>
      <c r="E54" s="13">
        <v>146</v>
      </c>
      <c r="F54" s="14"/>
      <c r="G54" s="15">
        <f t="shared" si="0"/>
        <v>0</v>
      </c>
    </row>
    <row r="55" spans="1:7" ht="18" customHeight="1" x14ac:dyDescent="0.25">
      <c r="A55" s="11">
        <f t="shared" si="1"/>
        <v>48</v>
      </c>
      <c r="B55" s="11">
        <v>410267</v>
      </c>
      <c r="C55" s="12" t="s">
        <v>78</v>
      </c>
      <c r="D55" s="12" t="s">
        <v>10</v>
      </c>
      <c r="E55" s="13">
        <v>40</v>
      </c>
      <c r="F55" s="14"/>
      <c r="G55" s="15">
        <f t="shared" si="0"/>
        <v>0</v>
      </c>
    </row>
    <row r="56" spans="1:7" ht="18" customHeight="1" x14ac:dyDescent="0.25">
      <c r="A56" s="11">
        <f t="shared" si="1"/>
        <v>49</v>
      </c>
      <c r="B56" s="11">
        <v>410315</v>
      </c>
      <c r="C56" s="12" t="s">
        <v>79</v>
      </c>
      <c r="D56" s="12" t="s">
        <v>10</v>
      </c>
      <c r="E56" s="13">
        <v>5</v>
      </c>
      <c r="F56" s="14"/>
      <c r="G56" s="15">
        <f t="shared" si="0"/>
        <v>0</v>
      </c>
    </row>
    <row r="57" spans="1:7" ht="18" customHeight="1" x14ac:dyDescent="0.25">
      <c r="A57" s="11">
        <f t="shared" si="1"/>
        <v>50</v>
      </c>
      <c r="B57" s="11">
        <v>410316</v>
      </c>
      <c r="C57" s="12" t="s">
        <v>36</v>
      </c>
      <c r="D57" s="12" t="s">
        <v>10</v>
      </c>
      <c r="E57" s="13">
        <v>5</v>
      </c>
      <c r="F57" s="14"/>
      <c r="G57" s="15">
        <f t="shared" si="0"/>
        <v>0</v>
      </c>
    </row>
    <row r="58" spans="1:7" ht="18" customHeight="1" x14ac:dyDescent="0.25">
      <c r="A58" s="11">
        <f t="shared" si="1"/>
        <v>51</v>
      </c>
      <c r="B58" s="11">
        <v>410318</v>
      </c>
      <c r="C58" s="12" t="s">
        <v>37</v>
      </c>
      <c r="D58" s="12" t="s">
        <v>10</v>
      </c>
      <c r="E58" s="13">
        <v>25</v>
      </c>
      <c r="F58" s="14"/>
      <c r="G58" s="15">
        <f t="shared" si="0"/>
        <v>0</v>
      </c>
    </row>
    <row r="59" spans="1:7" ht="18" customHeight="1" x14ac:dyDescent="0.25">
      <c r="A59" s="11">
        <f t="shared" si="1"/>
        <v>52</v>
      </c>
      <c r="B59" s="11">
        <v>410500</v>
      </c>
      <c r="C59" s="12" t="s">
        <v>80</v>
      </c>
      <c r="D59" s="12" t="s">
        <v>10</v>
      </c>
      <c r="E59" s="13">
        <v>15</v>
      </c>
      <c r="F59" s="14"/>
      <c r="G59" s="15">
        <f t="shared" si="0"/>
        <v>0</v>
      </c>
    </row>
    <row r="60" spans="1:7" ht="18" customHeight="1" x14ac:dyDescent="0.25">
      <c r="A60" s="11">
        <f t="shared" si="1"/>
        <v>53</v>
      </c>
      <c r="B60" s="11">
        <v>410744</v>
      </c>
      <c r="C60" s="12" t="s">
        <v>81</v>
      </c>
      <c r="D60" s="12" t="s">
        <v>10</v>
      </c>
      <c r="E60" s="13">
        <v>26</v>
      </c>
      <c r="F60" s="14"/>
      <c r="G60" s="15">
        <f t="shared" si="0"/>
        <v>0</v>
      </c>
    </row>
    <row r="61" spans="1:7" ht="18" customHeight="1" x14ac:dyDescent="0.25">
      <c r="A61" s="11">
        <f t="shared" si="1"/>
        <v>54</v>
      </c>
      <c r="B61" s="11">
        <v>410758</v>
      </c>
      <c r="C61" s="12" t="s">
        <v>38</v>
      </c>
      <c r="D61" s="12" t="s">
        <v>10</v>
      </c>
      <c r="E61" s="13">
        <v>171</v>
      </c>
      <c r="F61" s="14"/>
      <c r="G61" s="15">
        <f t="shared" si="0"/>
        <v>0</v>
      </c>
    </row>
    <row r="62" spans="1:7" ht="18" customHeight="1" x14ac:dyDescent="0.25">
      <c r="A62" s="11">
        <f t="shared" si="1"/>
        <v>55</v>
      </c>
      <c r="B62" s="11">
        <v>410764</v>
      </c>
      <c r="C62" s="12" t="s">
        <v>40</v>
      </c>
      <c r="D62" s="12" t="s">
        <v>10</v>
      </c>
      <c r="E62" s="13">
        <v>20</v>
      </c>
      <c r="F62" s="14"/>
      <c r="G62" s="15">
        <f t="shared" si="0"/>
        <v>0</v>
      </c>
    </row>
    <row r="63" spans="1:7" ht="18" customHeight="1" x14ac:dyDescent="0.25">
      <c r="A63" s="11">
        <f t="shared" si="1"/>
        <v>56</v>
      </c>
      <c r="B63" s="11">
        <v>410799</v>
      </c>
      <c r="C63" s="12" t="s">
        <v>82</v>
      </c>
      <c r="D63" s="12" t="s">
        <v>10</v>
      </c>
      <c r="E63" s="13">
        <v>15</v>
      </c>
      <c r="F63" s="14"/>
      <c r="G63" s="15">
        <f t="shared" si="0"/>
        <v>0</v>
      </c>
    </row>
    <row r="64" spans="1:7" ht="18" customHeight="1" x14ac:dyDescent="0.25">
      <c r="A64" s="11">
        <f t="shared" si="1"/>
        <v>57</v>
      </c>
      <c r="B64" s="11">
        <v>410830</v>
      </c>
      <c r="C64" s="12" t="s">
        <v>83</v>
      </c>
      <c r="D64" s="12" t="s">
        <v>10</v>
      </c>
      <c r="E64" s="13">
        <v>5</v>
      </c>
      <c r="F64" s="14"/>
      <c r="G64" s="15">
        <f t="shared" si="0"/>
        <v>0</v>
      </c>
    </row>
    <row r="65" spans="1:7" ht="18" customHeight="1" x14ac:dyDescent="0.25">
      <c r="A65" s="11">
        <f t="shared" si="1"/>
        <v>58</v>
      </c>
      <c r="B65" s="11">
        <v>410844</v>
      </c>
      <c r="C65" s="12" t="s">
        <v>42</v>
      </c>
      <c r="D65" s="12" t="s">
        <v>10</v>
      </c>
      <c r="E65" s="13">
        <v>10</v>
      </c>
      <c r="F65" s="14"/>
      <c r="G65" s="15">
        <f t="shared" si="0"/>
        <v>0</v>
      </c>
    </row>
    <row r="66" spans="1:7" ht="18" customHeight="1" x14ac:dyDescent="0.25">
      <c r="A66" s="11">
        <f t="shared" si="1"/>
        <v>59</v>
      </c>
      <c r="B66" s="11">
        <v>410854</v>
      </c>
      <c r="C66" s="12" t="s">
        <v>84</v>
      </c>
      <c r="D66" s="12" t="s">
        <v>10</v>
      </c>
      <c r="E66" s="13">
        <v>1700</v>
      </c>
      <c r="F66" s="14"/>
      <c r="G66" s="15">
        <f t="shared" si="0"/>
        <v>0</v>
      </c>
    </row>
    <row r="67" spans="1:7" ht="18" customHeight="1" x14ac:dyDescent="0.25">
      <c r="A67" s="11">
        <f t="shared" si="1"/>
        <v>60</v>
      </c>
      <c r="B67" s="11">
        <v>410877</v>
      </c>
      <c r="C67" s="12" t="s">
        <v>16</v>
      </c>
      <c r="D67" s="12" t="s">
        <v>10</v>
      </c>
      <c r="E67" s="13">
        <v>25</v>
      </c>
      <c r="F67" s="14"/>
      <c r="G67" s="15">
        <f>E67*F67</f>
        <v>0</v>
      </c>
    </row>
    <row r="68" spans="1:7" ht="18" customHeight="1" x14ac:dyDescent="0.25">
      <c r="A68" s="11">
        <f t="shared" si="1"/>
        <v>61</v>
      </c>
      <c r="B68" s="11">
        <v>410878</v>
      </c>
      <c r="C68" s="12" t="s">
        <v>85</v>
      </c>
      <c r="D68" s="12" t="s">
        <v>10</v>
      </c>
      <c r="E68" s="13">
        <v>2</v>
      </c>
      <c r="F68" s="14"/>
      <c r="G68" s="15">
        <f t="shared" si="0"/>
        <v>0</v>
      </c>
    </row>
    <row r="69" spans="1:7" ht="18" customHeight="1" x14ac:dyDescent="0.25">
      <c r="A69" s="11">
        <f t="shared" si="1"/>
        <v>62</v>
      </c>
      <c r="B69" s="11">
        <v>410879</v>
      </c>
      <c r="C69" s="12" t="s">
        <v>18</v>
      </c>
      <c r="D69" s="12" t="s">
        <v>10</v>
      </c>
      <c r="E69" s="13">
        <v>130</v>
      </c>
      <c r="F69" s="14"/>
      <c r="G69" s="15">
        <f t="shared" si="0"/>
        <v>0</v>
      </c>
    </row>
    <row r="70" spans="1:7" ht="18" customHeight="1" x14ac:dyDescent="0.25">
      <c r="A70" s="11">
        <f t="shared" si="1"/>
        <v>63</v>
      </c>
      <c r="B70" s="11">
        <v>410883</v>
      </c>
      <c r="C70" s="12" t="s">
        <v>86</v>
      </c>
      <c r="D70" s="12" t="s">
        <v>10</v>
      </c>
      <c r="E70" s="13">
        <v>40</v>
      </c>
      <c r="F70" s="14"/>
      <c r="G70" s="15">
        <f t="shared" si="0"/>
        <v>0</v>
      </c>
    </row>
    <row r="71" spans="1:7" ht="18" customHeight="1" x14ac:dyDescent="0.25">
      <c r="A71" s="11">
        <f t="shared" si="1"/>
        <v>64</v>
      </c>
      <c r="B71" s="11">
        <v>410885</v>
      </c>
      <c r="C71" s="12" t="s">
        <v>43</v>
      </c>
      <c r="D71" s="12" t="s">
        <v>10</v>
      </c>
      <c r="E71" s="13">
        <v>3</v>
      </c>
      <c r="F71" s="14"/>
      <c r="G71" s="15">
        <f t="shared" si="0"/>
        <v>0</v>
      </c>
    </row>
    <row r="72" spans="1:7" ht="18" customHeight="1" x14ac:dyDescent="0.25">
      <c r="A72" s="11">
        <f t="shared" si="1"/>
        <v>65</v>
      </c>
      <c r="B72" s="11">
        <v>410886</v>
      </c>
      <c r="C72" s="12" t="s">
        <v>44</v>
      </c>
      <c r="D72" s="12" t="s">
        <v>41</v>
      </c>
      <c r="E72" s="13">
        <v>5</v>
      </c>
      <c r="F72" s="14"/>
      <c r="G72" s="15">
        <f t="shared" si="0"/>
        <v>0</v>
      </c>
    </row>
    <row r="73" spans="1:7" ht="18" customHeight="1" x14ac:dyDescent="0.25">
      <c r="A73" s="11">
        <f t="shared" si="1"/>
        <v>66</v>
      </c>
      <c r="B73" s="11">
        <v>410902</v>
      </c>
      <c r="C73" s="12" t="s">
        <v>87</v>
      </c>
      <c r="D73" s="12" t="s">
        <v>49</v>
      </c>
      <c r="E73" s="13">
        <v>400</v>
      </c>
      <c r="F73" s="14"/>
      <c r="G73" s="15">
        <f t="shared" ref="G73:G80" si="2">E73*F73</f>
        <v>0</v>
      </c>
    </row>
    <row r="74" spans="1:7" ht="18" customHeight="1" x14ac:dyDescent="0.25">
      <c r="A74" s="11">
        <f>A73+1</f>
        <v>67</v>
      </c>
      <c r="B74" s="11">
        <v>410931</v>
      </c>
      <c r="C74" s="12" t="s">
        <v>88</v>
      </c>
      <c r="D74" s="12" t="s">
        <v>10</v>
      </c>
      <c r="E74" s="13">
        <v>300</v>
      </c>
      <c r="F74" s="14"/>
      <c r="G74" s="15">
        <f t="shared" si="2"/>
        <v>0</v>
      </c>
    </row>
    <row r="75" spans="1:7" ht="18" customHeight="1" x14ac:dyDescent="0.25">
      <c r="A75" s="11">
        <f t="shared" ref="A75:A91" si="3">A74+1</f>
        <v>68</v>
      </c>
      <c r="B75" s="11">
        <v>410949</v>
      </c>
      <c r="C75" s="12" t="s">
        <v>89</v>
      </c>
      <c r="D75" s="12" t="s">
        <v>10</v>
      </c>
      <c r="E75" s="13">
        <v>10</v>
      </c>
      <c r="F75" s="14"/>
      <c r="G75" s="15">
        <f t="shared" si="2"/>
        <v>0</v>
      </c>
    </row>
    <row r="76" spans="1:7" ht="18" customHeight="1" x14ac:dyDescent="0.25">
      <c r="A76" s="11">
        <f t="shared" si="3"/>
        <v>69</v>
      </c>
      <c r="B76" s="11">
        <v>410952</v>
      </c>
      <c r="C76" s="12" t="s">
        <v>90</v>
      </c>
      <c r="D76" s="12" t="s">
        <v>10</v>
      </c>
      <c r="E76" s="13">
        <v>5</v>
      </c>
      <c r="F76" s="14"/>
      <c r="G76" s="15">
        <f t="shared" si="2"/>
        <v>0</v>
      </c>
    </row>
    <row r="77" spans="1:7" ht="18" customHeight="1" x14ac:dyDescent="0.25">
      <c r="A77" s="11">
        <f t="shared" si="3"/>
        <v>70</v>
      </c>
      <c r="B77" s="11">
        <v>410965</v>
      </c>
      <c r="C77" s="12" t="s">
        <v>91</v>
      </c>
      <c r="D77" s="12" t="s">
        <v>10</v>
      </c>
      <c r="E77" s="13">
        <v>100</v>
      </c>
      <c r="F77" s="14"/>
      <c r="G77" s="15">
        <f t="shared" si="2"/>
        <v>0</v>
      </c>
    </row>
    <row r="78" spans="1:7" ht="18" customHeight="1" x14ac:dyDescent="0.25">
      <c r="A78" s="11">
        <f t="shared" si="3"/>
        <v>71</v>
      </c>
      <c r="B78" s="11">
        <v>410966</v>
      </c>
      <c r="C78" s="12" t="s">
        <v>92</v>
      </c>
      <c r="D78" s="12" t="s">
        <v>10</v>
      </c>
      <c r="E78" s="13">
        <v>200</v>
      </c>
      <c r="F78" s="14"/>
      <c r="G78" s="15">
        <f t="shared" si="2"/>
        <v>0</v>
      </c>
    </row>
    <row r="79" spans="1:7" ht="18" customHeight="1" x14ac:dyDescent="0.25">
      <c r="A79" s="11">
        <f t="shared" si="3"/>
        <v>72</v>
      </c>
      <c r="B79" s="11">
        <v>410967</v>
      </c>
      <c r="C79" s="12" t="s">
        <v>93</v>
      </c>
      <c r="D79" s="12" t="s">
        <v>10</v>
      </c>
      <c r="E79" s="13">
        <v>450</v>
      </c>
      <c r="F79" s="14"/>
      <c r="G79" s="15">
        <f t="shared" si="2"/>
        <v>0</v>
      </c>
    </row>
    <row r="80" spans="1:7" ht="48" customHeight="1" x14ac:dyDescent="0.25">
      <c r="A80" s="11">
        <f t="shared" si="3"/>
        <v>73</v>
      </c>
      <c r="B80" s="11">
        <v>410987</v>
      </c>
      <c r="C80" s="16" t="s">
        <v>50</v>
      </c>
      <c r="D80" s="12" t="s">
        <v>41</v>
      </c>
      <c r="E80" s="13">
        <v>1300</v>
      </c>
      <c r="F80" s="14"/>
      <c r="G80" s="15">
        <f t="shared" si="2"/>
        <v>0</v>
      </c>
    </row>
    <row r="81" spans="1:7" ht="18" customHeight="1" x14ac:dyDescent="0.25">
      <c r="A81" s="11">
        <f t="shared" si="3"/>
        <v>74</v>
      </c>
      <c r="B81" s="11">
        <v>411007</v>
      </c>
      <c r="C81" s="12" t="s">
        <v>94</v>
      </c>
      <c r="D81" s="12" t="s">
        <v>10</v>
      </c>
      <c r="E81" s="13">
        <v>1</v>
      </c>
      <c r="F81" s="14"/>
      <c r="G81" s="15">
        <f>E81*F81</f>
        <v>0</v>
      </c>
    </row>
    <row r="82" spans="1:7" ht="18" customHeight="1" x14ac:dyDescent="0.25">
      <c r="A82" s="11">
        <f t="shared" si="3"/>
        <v>75</v>
      </c>
      <c r="B82" s="11">
        <v>411022</v>
      </c>
      <c r="C82" s="12" t="s">
        <v>95</v>
      </c>
      <c r="D82" s="12" t="s">
        <v>10</v>
      </c>
      <c r="E82" s="13">
        <v>9</v>
      </c>
      <c r="F82" s="14"/>
      <c r="G82" s="15">
        <f t="shared" ref="G82:G91" si="4">E82*F82</f>
        <v>0</v>
      </c>
    </row>
    <row r="83" spans="1:7" ht="18" customHeight="1" x14ac:dyDescent="0.25">
      <c r="A83" s="11">
        <f t="shared" si="3"/>
        <v>76</v>
      </c>
      <c r="B83" s="11">
        <v>411024</v>
      </c>
      <c r="C83" s="12" t="s">
        <v>96</v>
      </c>
      <c r="D83" s="12" t="s">
        <v>13</v>
      </c>
      <c r="E83" s="13">
        <v>4</v>
      </c>
      <c r="F83" s="14"/>
      <c r="G83" s="15">
        <f t="shared" si="4"/>
        <v>0</v>
      </c>
    </row>
    <row r="84" spans="1:7" ht="18" customHeight="1" x14ac:dyDescent="0.25">
      <c r="A84" s="11">
        <f t="shared" si="3"/>
        <v>77</v>
      </c>
      <c r="B84" s="11">
        <v>411026</v>
      </c>
      <c r="C84" s="12" t="s">
        <v>97</v>
      </c>
      <c r="D84" s="12" t="s">
        <v>10</v>
      </c>
      <c r="E84" s="13">
        <v>2</v>
      </c>
      <c r="F84" s="14"/>
      <c r="G84" s="15">
        <f t="shared" si="4"/>
        <v>0</v>
      </c>
    </row>
    <row r="85" spans="1:7" ht="18" customHeight="1" x14ac:dyDescent="0.25">
      <c r="A85" s="11">
        <f t="shared" si="3"/>
        <v>78</v>
      </c>
      <c r="B85" s="11">
        <v>411027</v>
      </c>
      <c r="C85" s="12" t="s">
        <v>98</v>
      </c>
      <c r="D85" s="12" t="s">
        <v>10</v>
      </c>
      <c r="E85" s="13">
        <v>10</v>
      </c>
      <c r="F85" s="14"/>
      <c r="G85" s="15">
        <f t="shared" si="4"/>
        <v>0</v>
      </c>
    </row>
    <row r="86" spans="1:7" ht="18" customHeight="1" x14ac:dyDescent="0.25">
      <c r="A86" s="11">
        <f t="shared" si="3"/>
        <v>79</v>
      </c>
      <c r="B86" s="11">
        <v>411033</v>
      </c>
      <c r="C86" s="12" t="s">
        <v>99</v>
      </c>
      <c r="D86" s="12" t="s">
        <v>10</v>
      </c>
      <c r="E86" s="13">
        <v>8</v>
      </c>
      <c r="F86" s="14"/>
      <c r="G86" s="15">
        <f t="shared" si="4"/>
        <v>0</v>
      </c>
    </row>
    <row r="87" spans="1:7" ht="18" customHeight="1" x14ac:dyDescent="0.25">
      <c r="A87" s="11">
        <f t="shared" si="3"/>
        <v>80</v>
      </c>
      <c r="B87" s="11">
        <v>411034</v>
      </c>
      <c r="C87" s="12" t="s">
        <v>100</v>
      </c>
      <c r="D87" s="12" t="s">
        <v>10</v>
      </c>
      <c r="E87" s="13">
        <v>5</v>
      </c>
      <c r="F87" s="14"/>
      <c r="G87" s="15">
        <f t="shared" si="4"/>
        <v>0</v>
      </c>
    </row>
    <row r="88" spans="1:7" ht="18" customHeight="1" x14ac:dyDescent="0.25">
      <c r="A88" s="11">
        <f t="shared" si="3"/>
        <v>81</v>
      </c>
      <c r="B88" s="11">
        <v>411035</v>
      </c>
      <c r="C88" s="12" t="s">
        <v>101</v>
      </c>
      <c r="D88" s="12" t="s">
        <v>10</v>
      </c>
      <c r="E88" s="13">
        <v>6</v>
      </c>
      <c r="F88" s="14"/>
      <c r="G88" s="15">
        <f t="shared" si="4"/>
        <v>0</v>
      </c>
    </row>
    <row r="89" spans="1:7" ht="18" customHeight="1" x14ac:dyDescent="0.25">
      <c r="A89" s="11">
        <f t="shared" si="3"/>
        <v>82</v>
      </c>
      <c r="B89" s="11">
        <v>411056</v>
      </c>
      <c r="C89" s="12" t="s">
        <v>102</v>
      </c>
      <c r="D89" s="12" t="s">
        <v>10</v>
      </c>
      <c r="E89" s="13">
        <v>100</v>
      </c>
      <c r="F89" s="14"/>
      <c r="G89" s="15">
        <f t="shared" si="4"/>
        <v>0</v>
      </c>
    </row>
    <row r="90" spans="1:7" ht="18" customHeight="1" x14ac:dyDescent="0.25">
      <c r="A90" s="11">
        <f t="shared" si="3"/>
        <v>83</v>
      </c>
      <c r="B90" s="11">
        <v>420439</v>
      </c>
      <c r="C90" s="12" t="s">
        <v>103</v>
      </c>
      <c r="D90" s="12" t="s">
        <v>10</v>
      </c>
      <c r="E90" s="13">
        <v>20</v>
      </c>
      <c r="F90" s="14"/>
      <c r="G90" s="15">
        <f t="shared" si="4"/>
        <v>0</v>
      </c>
    </row>
    <row r="91" spans="1:7" ht="18" customHeight="1" x14ac:dyDescent="0.25">
      <c r="A91" s="11">
        <f t="shared" si="3"/>
        <v>84</v>
      </c>
      <c r="B91" s="11">
        <v>910833</v>
      </c>
      <c r="C91" s="12" t="s">
        <v>104</v>
      </c>
      <c r="D91" s="12" t="s">
        <v>10</v>
      </c>
      <c r="E91" s="13">
        <v>5000</v>
      </c>
      <c r="F91" s="14"/>
      <c r="G91" s="15">
        <f t="shared" si="4"/>
        <v>0</v>
      </c>
    </row>
    <row r="92" spans="1:7" ht="30.75" customHeight="1" x14ac:dyDescent="0.25">
      <c r="A92" s="33" t="s">
        <v>106</v>
      </c>
      <c r="B92" s="34"/>
      <c r="C92" s="34"/>
      <c r="D92" s="34"/>
      <c r="E92" s="34"/>
      <c r="F92" s="35"/>
      <c r="G92" s="32">
        <f>SUM(G8:G91)</f>
        <v>0</v>
      </c>
    </row>
    <row r="93" spans="1:7" ht="30.75" customHeight="1" x14ac:dyDescent="0.25">
      <c r="A93" s="29"/>
      <c r="B93" s="30"/>
      <c r="C93" s="30"/>
      <c r="D93" s="30"/>
      <c r="E93" s="30"/>
      <c r="F93" s="31" t="s">
        <v>105</v>
      </c>
      <c r="G93" s="32">
        <f>G92*25/100</f>
        <v>0</v>
      </c>
    </row>
    <row r="94" spans="1:7" ht="18" customHeight="1" x14ac:dyDescent="0.25">
      <c r="A94" s="33" t="s">
        <v>107</v>
      </c>
      <c r="B94" s="34"/>
      <c r="C94" s="34"/>
      <c r="D94" s="34"/>
      <c r="E94" s="34"/>
      <c r="F94" s="35"/>
      <c r="G94" s="32">
        <f>G92+G93</f>
        <v>0</v>
      </c>
    </row>
    <row r="95" spans="1:7" ht="16.5" x14ac:dyDescent="0.3">
      <c r="A95" s="38"/>
      <c r="B95" s="38"/>
      <c r="C95" s="38"/>
      <c r="D95" s="38"/>
      <c r="E95" s="38"/>
      <c r="F95" s="38"/>
      <c r="G95" s="38"/>
    </row>
    <row r="96" spans="1:7" ht="16.5" x14ac:dyDescent="0.3">
      <c r="A96" s="9"/>
      <c r="B96" s="9"/>
      <c r="C96" s="9"/>
      <c r="D96" s="9"/>
      <c r="E96" s="9"/>
      <c r="F96" s="9"/>
      <c r="G96" s="9"/>
    </row>
    <row r="97" spans="1:7" ht="16.5" x14ac:dyDescent="0.3">
      <c r="A97" s="10"/>
      <c r="B97" s="10"/>
      <c r="C97" s="8"/>
      <c r="D97" s="5"/>
      <c r="E97" s="6"/>
      <c r="F97" s="7"/>
      <c r="G97" s="17"/>
    </row>
    <row r="98" spans="1:7" ht="21" customHeight="1" x14ac:dyDescent="0.3">
      <c r="A98" s="18" t="s">
        <v>45</v>
      </c>
      <c r="B98" s="18"/>
      <c r="C98" s="8"/>
      <c r="D98" s="19" t="s">
        <v>46</v>
      </c>
      <c r="E98" s="18"/>
      <c r="F98" s="8"/>
      <c r="G98" s="22"/>
    </row>
    <row r="99" spans="1:7" ht="21" customHeight="1" x14ac:dyDescent="0.3">
      <c r="A99" s="18" t="s">
        <v>47</v>
      </c>
      <c r="B99" s="18"/>
      <c r="C99" s="8"/>
      <c r="D99" s="19" t="s">
        <v>48</v>
      </c>
      <c r="E99" s="8"/>
      <c r="F99" s="8"/>
      <c r="G99" s="8"/>
    </row>
    <row r="100" spans="1:7" ht="16.5" x14ac:dyDescent="0.3">
      <c r="A100" s="10"/>
      <c r="B100" s="10"/>
      <c r="C100" s="8"/>
      <c r="D100" s="5"/>
      <c r="E100" s="6"/>
      <c r="F100" s="7"/>
      <c r="G100" s="8"/>
    </row>
  </sheetData>
  <mergeCells count="5">
    <mergeCell ref="A92:F92"/>
    <mergeCell ref="A3:C3"/>
    <mergeCell ref="A5:G5"/>
    <mergeCell ref="A94:F94"/>
    <mergeCell ref="A95:G95"/>
  </mergeCells>
  <phoneticPr fontId="4" type="noConversion"/>
  <pageMargins left="0.48" right="0.5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JN 01_24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SanjaK</dc:creator>
  <cp:lastModifiedBy>MarijetaJ-PC-USER</cp:lastModifiedBy>
  <cp:lastPrinted>2021-12-21T11:34:52Z</cp:lastPrinted>
  <dcterms:created xsi:type="dcterms:W3CDTF">2020-12-07T11:48:39Z</dcterms:created>
  <dcterms:modified xsi:type="dcterms:W3CDTF">2024-01-03T07:11:06Z</dcterms:modified>
</cp:coreProperties>
</file>